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仓位和盈亏比" sheetId="15" r:id="rId1"/>
  </sheets>
  <calcPr calcId="144525"/>
</workbook>
</file>

<file path=xl/comments1.xml><?xml version="1.0" encoding="utf-8"?>
<comments xmlns="http://schemas.openxmlformats.org/spreadsheetml/2006/main">
  <authors>
    <author>tc={F4387ACA-D87F-4CBF-8950-1EED133D137B}</author>
    <author>tc={01E40037-DAE9-4B52-88CB-E53608F47745}</author>
    <author>tc={C26DB7CC-5781-48C8-A64C-CB0DFC379E9F}</author>
    <author>tc={9E2E6E2A-D9C2-4535-BCE5-D43F929D2AA3}</author>
    <author>tc={9593C288-FD37-454A-993C-506E310CDC3E}</author>
    <author>tc={C0473F20-7CB3-4576-BE04-7DBB3D44E487}</author>
  </authors>
  <commentList>
    <comment ref="D2" authorId="0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能接受亏多少：可根据胜率和盈亏比适当手工调整</t>
        </r>
      </text>
    </comment>
    <comment ref="E2" authorId="1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预计买入价</t>
        </r>
      </text>
    </comment>
    <comment ref="F2" authorId="2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静态止损，从相邻的支撑位中找最大量的那根</t>
        </r>
      </text>
    </comment>
    <comment ref="G2" authorId="3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支撑位下调2%的价格</t>
        </r>
      </text>
    </comment>
    <comment ref="L2" authorId="4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动态止盈，暂时先找离当前价格最近的压力位。能过一根是一根的态度，过不了就算了</t>
        </r>
      </text>
    </comment>
    <comment ref="O2" authorId="5">
      <text>
        <r>
          <rPr>
            <sz val="10"/>
            <rFont val="宋体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大于3:1都可以做</t>
        </r>
      </text>
    </comment>
  </commentList>
</comments>
</file>

<file path=xl/sharedStrings.xml><?xml version="1.0" encoding="utf-8"?>
<sst xmlns="http://schemas.openxmlformats.org/spreadsheetml/2006/main" count="48" uniqueCount="45">
  <si>
    <t>个股信息</t>
  </si>
  <si>
    <t>仓位计算表</t>
  </si>
  <si>
    <t>盈亏比</t>
  </si>
  <si>
    <t>板块</t>
  </si>
  <si>
    <t>股票名称</t>
  </si>
  <si>
    <t>买入理由</t>
  </si>
  <si>
    <t>试错成本</t>
  </si>
  <si>
    <t>成本价</t>
  </si>
  <si>
    <t>支撑位</t>
  </si>
  <si>
    <t>止损价</t>
  </si>
  <si>
    <t>止损价差</t>
  </si>
  <si>
    <t>亏损百分比</t>
  </si>
  <si>
    <t>可买股数</t>
  </si>
  <si>
    <t>交易花费金额</t>
  </si>
  <si>
    <t>压力位</t>
  </si>
  <si>
    <t>止盈价差</t>
  </si>
  <si>
    <t>盈利百分比</t>
  </si>
  <si>
    <t>新能源</t>
  </si>
  <si>
    <t>XXX</t>
  </si>
  <si>
    <t>注释：黄色单元格为自动计算得出，不需要输入，淡蓝色单元格需要手动输入</t>
  </si>
  <si>
    <t>盈亏比尽量大于3:1，最差接受2:1</t>
  </si>
  <si>
    <t>仓位管理</t>
  </si>
  <si>
    <t>现总资产</t>
  </si>
  <si>
    <t>计划总仓位比例</t>
  </si>
  <si>
    <t>计划总仓位金额</t>
  </si>
  <si>
    <t>已用总仓位金额</t>
  </si>
  <si>
    <t>剩余可开仓金额</t>
  </si>
  <si>
    <t>单笔交易风险金</t>
  </si>
  <si>
    <t>大盘强弱</t>
  </si>
  <si>
    <t>JAX</t>
  </si>
  <si>
    <t>主线</t>
  </si>
  <si>
    <t>辅助线</t>
  </si>
  <si>
    <t>行情</t>
  </si>
  <si>
    <t>策略</t>
  </si>
  <si>
    <t>大盘形势允许仓位</t>
  </si>
  <si>
    <t>蓝色线</t>
  </si>
  <si>
    <t>绿色线向下</t>
  </si>
  <si>
    <t>弱势</t>
  </si>
  <si>
    <t>绿色线向上</t>
  </si>
  <si>
    <t>偏弱势(修复行情)</t>
  </si>
  <si>
    <t>紫色线</t>
  </si>
  <si>
    <t>黄色线向下</t>
  </si>
  <si>
    <t>偏强势</t>
  </si>
  <si>
    <t>黄色线向上</t>
  </si>
  <si>
    <t>强势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</si>
</sst>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%"/>
  </numFmts>
  <fonts count="27">
    <font>
      <sz val="11"/>
      <color theme="1"/>
      <name val="等线"/>
      <charset val="134"/>
      <scheme val="minor"/>
    </font>
    <font>
      <sz val="22"/>
      <name val="宋体"/>
      <charset val="134"/>
    </font>
    <font>
      <sz val="11"/>
      <color rgb="FFFF0000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7" borderId="28" applyNumberFormat="0" applyAlignment="0" applyProtection="0">
      <alignment vertical="center"/>
    </xf>
    <xf numFmtId="0" fontId="20" fillId="17" borderId="24" applyNumberFormat="0" applyAlignment="0" applyProtection="0">
      <alignment vertical="center"/>
    </xf>
    <xf numFmtId="0" fontId="21" fillId="18" borderId="29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3" borderId="5" xfId="0" applyNumberForma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3" borderId="9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4" fontId="0" fillId="2" borderId="5" xfId="0" applyNumberFormat="1" applyFill="1" applyBorder="1" applyAlignment="1" applyProtection="1">
      <alignment horizontal="center"/>
      <protection locked="0"/>
    </xf>
    <xf numFmtId="9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0" fontId="0" fillId="5" borderId="18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0" fontId="0" fillId="5" borderId="21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9" fontId="0" fillId="7" borderId="18" xfId="0" applyNumberForma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9" fontId="0" fillId="7" borderId="2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7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6" fillId="0" borderId="23" xfId="0" applyNumberFormat="1" applyFont="1" applyBorder="1" applyAlignment="1">
      <alignment horizontal="left" vertical="center"/>
    </xf>
    <xf numFmtId="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K24" sqref="K24"/>
    </sheetView>
  </sheetViews>
  <sheetFormatPr defaultColWidth="10" defaultRowHeight="14.25"/>
  <cols>
    <col min="1" max="1" width="11.3333333333333" style="1" customWidth="1"/>
    <col min="2" max="2" width="11.8833333333333" style="1" customWidth="1"/>
    <col min="3" max="3" width="35.2166666666667" style="1" customWidth="1"/>
    <col min="4" max="4" width="12.5583333333333" style="1" customWidth="1"/>
    <col min="5" max="6" width="15.1083333333333" style="1" customWidth="1"/>
    <col min="7" max="7" width="16.2166666666667" style="1" customWidth="1"/>
    <col min="8" max="8" width="15.1083333333333" style="1" customWidth="1"/>
    <col min="9" max="9" width="17.2166666666667" style="1" customWidth="1"/>
    <col min="10" max="10" width="9" style="1" customWidth="1"/>
    <col min="11" max="11" width="13.1083333333333" style="1" customWidth="1"/>
    <col min="12" max="12" width="7" style="1" customWidth="1"/>
    <col min="13" max="13" width="9" style="1" customWidth="1"/>
    <col min="14" max="14" width="11" style="1" customWidth="1"/>
    <col min="15" max="15" width="32.375" style="1" customWidth="1"/>
    <col min="16" max="258" width="10" style="1"/>
    <col min="259" max="259" width="12.6666666666667" style="1" customWidth="1"/>
    <col min="260" max="260" width="18" style="1" customWidth="1"/>
    <col min="261" max="261" width="18.8833333333333" style="1" customWidth="1"/>
    <col min="262" max="262" width="24.3333333333333" style="1" customWidth="1"/>
    <col min="263" max="263" width="38.3333333333333" style="1" customWidth="1"/>
    <col min="264" max="264" width="11.775" style="1" customWidth="1"/>
    <col min="265" max="265" width="20.2166666666667" style="1" customWidth="1"/>
    <col min="266" max="266" width="15.6666666666667" style="1" customWidth="1"/>
    <col min="267" max="267" width="32.3333333333333" style="1" customWidth="1"/>
    <col min="268" max="268" width="11.2166666666667" style="1" customWidth="1"/>
    <col min="269" max="270" width="14" style="1" customWidth="1"/>
    <col min="271" max="514" width="10" style="1"/>
    <col min="515" max="515" width="12.6666666666667" style="1" customWidth="1"/>
    <col min="516" max="516" width="18" style="1" customWidth="1"/>
    <col min="517" max="517" width="18.8833333333333" style="1" customWidth="1"/>
    <col min="518" max="518" width="24.3333333333333" style="1" customWidth="1"/>
    <col min="519" max="519" width="38.3333333333333" style="1" customWidth="1"/>
    <col min="520" max="520" width="11.775" style="1" customWidth="1"/>
    <col min="521" max="521" width="20.2166666666667" style="1" customWidth="1"/>
    <col min="522" max="522" width="15.6666666666667" style="1" customWidth="1"/>
    <col min="523" max="523" width="32.3333333333333" style="1" customWidth="1"/>
    <col min="524" max="524" width="11.2166666666667" style="1" customWidth="1"/>
    <col min="525" max="526" width="14" style="1" customWidth="1"/>
    <col min="527" max="770" width="10" style="1"/>
    <col min="771" max="771" width="12.6666666666667" style="1" customWidth="1"/>
    <col min="772" max="772" width="18" style="1" customWidth="1"/>
    <col min="773" max="773" width="18.8833333333333" style="1" customWidth="1"/>
    <col min="774" max="774" width="24.3333333333333" style="1" customWidth="1"/>
    <col min="775" max="775" width="38.3333333333333" style="1" customWidth="1"/>
    <col min="776" max="776" width="11.775" style="1" customWidth="1"/>
    <col min="777" max="777" width="20.2166666666667" style="1" customWidth="1"/>
    <col min="778" max="778" width="15.6666666666667" style="1" customWidth="1"/>
    <col min="779" max="779" width="32.3333333333333" style="1" customWidth="1"/>
    <col min="780" max="780" width="11.2166666666667" style="1" customWidth="1"/>
    <col min="781" max="782" width="14" style="1" customWidth="1"/>
    <col min="783" max="1026" width="10" style="1"/>
    <col min="1027" max="1027" width="12.6666666666667" style="1" customWidth="1"/>
    <col min="1028" max="1028" width="18" style="1" customWidth="1"/>
    <col min="1029" max="1029" width="18.8833333333333" style="1" customWidth="1"/>
    <col min="1030" max="1030" width="24.3333333333333" style="1" customWidth="1"/>
    <col min="1031" max="1031" width="38.3333333333333" style="1" customWidth="1"/>
    <col min="1032" max="1032" width="11.775" style="1" customWidth="1"/>
    <col min="1033" max="1033" width="20.2166666666667" style="1" customWidth="1"/>
    <col min="1034" max="1034" width="15.6666666666667" style="1" customWidth="1"/>
    <col min="1035" max="1035" width="32.3333333333333" style="1" customWidth="1"/>
    <col min="1036" max="1036" width="11.2166666666667" style="1" customWidth="1"/>
    <col min="1037" max="1038" width="14" style="1" customWidth="1"/>
    <col min="1039" max="1282" width="10" style="1"/>
    <col min="1283" max="1283" width="12.6666666666667" style="1" customWidth="1"/>
    <col min="1284" max="1284" width="18" style="1" customWidth="1"/>
    <col min="1285" max="1285" width="18.8833333333333" style="1" customWidth="1"/>
    <col min="1286" max="1286" width="24.3333333333333" style="1" customWidth="1"/>
    <col min="1287" max="1287" width="38.3333333333333" style="1" customWidth="1"/>
    <col min="1288" max="1288" width="11.775" style="1" customWidth="1"/>
    <col min="1289" max="1289" width="20.2166666666667" style="1" customWidth="1"/>
    <col min="1290" max="1290" width="15.6666666666667" style="1" customWidth="1"/>
    <col min="1291" max="1291" width="32.3333333333333" style="1" customWidth="1"/>
    <col min="1292" max="1292" width="11.2166666666667" style="1" customWidth="1"/>
    <col min="1293" max="1294" width="14" style="1" customWidth="1"/>
    <col min="1295" max="1538" width="10" style="1"/>
    <col min="1539" max="1539" width="12.6666666666667" style="1" customWidth="1"/>
    <col min="1540" max="1540" width="18" style="1" customWidth="1"/>
    <col min="1541" max="1541" width="18.8833333333333" style="1" customWidth="1"/>
    <col min="1542" max="1542" width="24.3333333333333" style="1" customWidth="1"/>
    <col min="1543" max="1543" width="38.3333333333333" style="1" customWidth="1"/>
    <col min="1544" max="1544" width="11.775" style="1" customWidth="1"/>
    <col min="1545" max="1545" width="20.2166666666667" style="1" customWidth="1"/>
    <col min="1546" max="1546" width="15.6666666666667" style="1" customWidth="1"/>
    <col min="1547" max="1547" width="32.3333333333333" style="1" customWidth="1"/>
    <col min="1548" max="1548" width="11.2166666666667" style="1" customWidth="1"/>
    <col min="1549" max="1550" width="14" style="1" customWidth="1"/>
    <col min="1551" max="1794" width="10" style="1"/>
    <col min="1795" max="1795" width="12.6666666666667" style="1" customWidth="1"/>
    <col min="1796" max="1796" width="18" style="1" customWidth="1"/>
    <col min="1797" max="1797" width="18.8833333333333" style="1" customWidth="1"/>
    <col min="1798" max="1798" width="24.3333333333333" style="1" customWidth="1"/>
    <col min="1799" max="1799" width="38.3333333333333" style="1" customWidth="1"/>
    <col min="1800" max="1800" width="11.775" style="1" customWidth="1"/>
    <col min="1801" max="1801" width="20.2166666666667" style="1" customWidth="1"/>
    <col min="1802" max="1802" width="15.6666666666667" style="1" customWidth="1"/>
    <col min="1803" max="1803" width="32.3333333333333" style="1" customWidth="1"/>
    <col min="1804" max="1804" width="11.2166666666667" style="1" customWidth="1"/>
    <col min="1805" max="1806" width="14" style="1" customWidth="1"/>
    <col min="1807" max="2050" width="10" style="1"/>
    <col min="2051" max="2051" width="12.6666666666667" style="1" customWidth="1"/>
    <col min="2052" max="2052" width="18" style="1" customWidth="1"/>
    <col min="2053" max="2053" width="18.8833333333333" style="1" customWidth="1"/>
    <col min="2054" max="2054" width="24.3333333333333" style="1" customWidth="1"/>
    <col min="2055" max="2055" width="38.3333333333333" style="1" customWidth="1"/>
    <col min="2056" max="2056" width="11.775" style="1" customWidth="1"/>
    <col min="2057" max="2057" width="20.2166666666667" style="1" customWidth="1"/>
    <col min="2058" max="2058" width="15.6666666666667" style="1" customWidth="1"/>
    <col min="2059" max="2059" width="32.3333333333333" style="1" customWidth="1"/>
    <col min="2060" max="2060" width="11.2166666666667" style="1" customWidth="1"/>
    <col min="2061" max="2062" width="14" style="1" customWidth="1"/>
    <col min="2063" max="2306" width="10" style="1"/>
    <col min="2307" max="2307" width="12.6666666666667" style="1" customWidth="1"/>
    <col min="2308" max="2308" width="18" style="1" customWidth="1"/>
    <col min="2309" max="2309" width="18.8833333333333" style="1" customWidth="1"/>
    <col min="2310" max="2310" width="24.3333333333333" style="1" customWidth="1"/>
    <col min="2311" max="2311" width="38.3333333333333" style="1" customWidth="1"/>
    <col min="2312" max="2312" width="11.775" style="1" customWidth="1"/>
    <col min="2313" max="2313" width="20.2166666666667" style="1" customWidth="1"/>
    <col min="2314" max="2314" width="15.6666666666667" style="1" customWidth="1"/>
    <col min="2315" max="2315" width="32.3333333333333" style="1" customWidth="1"/>
    <col min="2316" max="2316" width="11.2166666666667" style="1" customWidth="1"/>
    <col min="2317" max="2318" width="14" style="1" customWidth="1"/>
    <col min="2319" max="2562" width="10" style="1"/>
    <col min="2563" max="2563" width="12.6666666666667" style="1" customWidth="1"/>
    <col min="2564" max="2564" width="18" style="1" customWidth="1"/>
    <col min="2565" max="2565" width="18.8833333333333" style="1" customWidth="1"/>
    <col min="2566" max="2566" width="24.3333333333333" style="1" customWidth="1"/>
    <col min="2567" max="2567" width="38.3333333333333" style="1" customWidth="1"/>
    <col min="2568" max="2568" width="11.775" style="1" customWidth="1"/>
    <col min="2569" max="2569" width="20.2166666666667" style="1" customWidth="1"/>
    <col min="2570" max="2570" width="15.6666666666667" style="1" customWidth="1"/>
    <col min="2571" max="2571" width="32.3333333333333" style="1" customWidth="1"/>
    <col min="2572" max="2572" width="11.2166666666667" style="1" customWidth="1"/>
    <col min="2573" max="2574" width="14" style="1" customWidth="1"/>
    <col min="2575" max="2818" width="10" style="1"/>
    <col min="2819" max="2819" width="12.6666666666667" style="1" customWidth="1"/>
    <col min="2820" max="2820" width="18" style="1" customWidth="1"/>
    <col min="2821" max="2821" width="18.8833333333333" style="1" customWidth="1"/>
    <col min="2822" max="2822" width="24.3333333333333" style="1" customWidth="1"/>
    <col min="2823" max="2823" width="38.3333333333333" style="1" customWidth="1"/>
    <col min="2824" max="2824" width="11.775" style="1" customWidth="1"/>
    <col min="2825" max="2825" width="20.2166666666667" style="1" customWidth="1"/>
    <col min="2826" max="2826" width="15.6666666666667" style="1" customWidth="1"/>
    <col min="2827" max="2827" width="32.3333333333333" style="1" customWidth="1"/>
    <col min="2828" max="2828" width="11.2166666666667" style="1" customWidth="1"/>
    <col min="2829" max="2830" width="14" style="1" customWidth="1"/>
    <col min="2831" max="3074" width="10" style="1"/>
    <col min="3075" max="3075" width="12.6666666666667" style="1" customWidth="1"/>
    <col min="3076" max="3076" width="18" style="1" customWidth="1"/>
    <col min="3077" max="3077" width="18.8833333333333" style="1" customWidth="1"/>
    <col min="3078" max="3078" width="24.3333333333333" style="1" customWidth="1"/>
    <col min="3079" max="3079" width="38.3333333333333" style="1" customWidth="1"/>
    <col min="3080" max="3080" width="11.775" style="1" customWidth="1"/>
    <col min="3081" max="3081" width="20.2166666666667" style="1" customWidth="1"/>
    <col min="3082" max="3082" width="15.6666666666667" style="1" customWidth="1"/>
    <col min="3083" max="3083" width="32.3333333333333" style="1" customWidth="1"/>
    <col min="3084" max="3084" width="11.2166666666667" style="1" customWidth="1"/>
    <col min="3085" max="3086" width="14" style="1" customWidth="1"/>
    <col min="3087" max="3330" width="10" style="1"/>
    <col min="3331" max="3331" width="12.6666666666667" style="1" customWidth="1"/>
    <col min="3332" max="3332" width="18" style="1" customWidth="1"/>
    <col min="3333" max="3333" width="18.8833333333333" style="1" customWidth="1"/>
    <col min="3334" max="3334" width="24.3333333333333" style="1" customWidth="1"/>
    <col min="3335" max="3335" width="38.3333333333333" style="1" customWidth="1"/>
    <col min="3336" max="3336" width="11.775" style="1" customWidth="1"/>
    <col min="3337" max="3337" width="20.2166666666667" style="1" customWidth="1"/>
    <col min="3338" max="3338" width="15.6666666666667" style="1" customWidth="1"/>
    <col min="3339" max="3339" width="32.3333333333333" style="1" customWidth="1"/>
    <col min="3340" max="3340" width="11.2166666666667" style="1" customWidth="1"/>
    <col min="3341" max="3342" width="14" style="1" customWidth="1"/>
    <col min="3343" max="3586" width="10" style="1"/>
    <col min="3587" max="3587" width="12.6666666666667" style="1" customWidth="1"/>
    <col min="3588" max="3588" width="18" style="1" customWidth="1"/>
    <col min="3589" max="3589" width="18.8833333333333" style="1" customWidth="1"/>
    <col min="3590" max="3590" width="24.3333333333333" style="1" customWidth="1"/>
    <col min="3591" max="3591" width="38.3333333333333" style="1" customWidth="1"/>
    <col min="3592" max="3592" width="11.775" style="1" customWidth="1"/>
    <col min="3593" max="3593" width="20.2166666666667" style="1" customWidth="1"/>
    <col min="3594" max="3594" width="15.6666666666667" style="1" customWidth="1"/>
    <col min="3595" max="3595" width="32.3333333333333" style="1" customWidth="1"/>
    <col min="3596" max="3596" width="11.2166666666667" style="1" customWidth="1"/>
    <col min="3597" max="3598" width="14" style="1" customWidth="1"/>
    <col min="3599" max="3842" width="10" style="1"/>
    <col min="3843" max="3843" width="12.6666666666667" style="1" customWidth="1"/>
    <col min="3844" max="3844" width="18" style="1" customWidth="1"/>
    <col min="3845" max="3845" width="18.8833333333333" style="1" customWidth="1"/>
    <col min="3846" max="3846" width="24.3333333333333" style="1" customWidth="1"/>
    <col min="3847" max="3847" width="38.3333333333333" style="1" customWidth="1"/>
    <col min="3848" max="3848" width="11.775" style="1" customWidth="1"/>
    <col min="3849" max="3849" width="20.2166666666667" style="1" customWidth="1"/>
    <col min="3850" max="3850" width="15.6666666666667" style="1" customWidth="1"/>
    <col min="3851" max="3851" width="32.3333333333333" style="1" customWidth="1"/>
    <col min="3852" max="3852" width="11.2166666666667" style="1" customWidth="1"/>
    <col min="3853" max="3854" width="14" style="1" customWidth="1"/>
    <col min="3855" max="4098" width="10" style="1"/>
    <col min="4099" max="4099" width="12.6666666666667" style="1" customWidth="1"/>
    <col min="4100" max="4100" width="18" style="1" customWidth="1"/>
    <col min="4101" max="4101" width="18.8833333333333" style="1" customWidth="1"/>
    <col min="4102" max="4102" width="24.3333333333333" style="1" customWidth="1"/>
    <col min="4103" max="4103" width="38.3333333333333" style="1" customWidth="1"/>
    <col min="4104" max="4104" width="11.775" style="1" customWidth="1"/>
    <col min="4105" max="4105" width="20.2166666666667" style="1" customWidth="1"/>
    <col min="4106" max="4106" width="15.6666666666667" style="1" customWidth="1"/>
    <col min="4107" max="4107" width="32.3333333333333" style="1" customWidth="1"/>
    <col min="4108" max="4108" width="11.2166666666667" style="1" customWidth="1"/>
    <col min="4109" max="4110" width="14" style="1" customWidth="1"/>
    <col min="4111" max="4354" width="10" style="1"/>
    <col min="4355" max="4355" width="12.6666666666667" style="1" customWidth="1"/>
    <col min="4356" max="4356" width="18" style="1" customWidth="1"/>
    <col min="4357" max="4357" width="18.8833333333333" style="1" customWidth="1"/>
    <col min="4358" max="4358" width="24.3333333333333" style="1" customWidth="1"/>
    <col min="4359" max="4359" width="38.3333333333333" style="1" customWidth="1"/>
    <col min="4360" max="4360" width="11.775" style="1" customWidth="1"/>
    <col min="4361" max="4361" width="20.2166666666667" style="1" customWidth="1"/>
    <col min="4362" max="4362" width="15.6666666666667" style="1" customWidth="1"/>
    <col min="4363" max="4363" width="32.3333333333333" style="1" customWidth="1"/>
    <col min="4364" max="4364" width="11.2166666666667" style="1" customWidth="1"/>
    <col min="4365" max="4366" width="14" style="1" customWidth="1"/>
    <col min="4367" max="4610" width="10" style="1"/>
    <col min="4611" max="4611" width="12.6666666666667" style="1" customWidth="1"/>
    <col min="4612" max="4612" width="18" style="1" customWidth="1"/>
    <col min="4613" max="4613" width="18.8833333333333" style="1" customWidth="1"/>
    <col min="4614" max="4614" width="24.3333333333333" style="1" customWidth="1"/>
    <col min="4615" max="4615" width="38.3333333333333" style="1" customWidth="1"/>
    <col min="4616" max="4616" width="11.775" style="1" customWidth="1"/>
    <col min="4617" max="4617" width="20.2166666666667" style="1" customWidth="1"/>
    <col min="4618" max="4618" width="15.6666666666667" style="1" customWidth="1"/>
    <col min="4619" max="4619" width="32.3333333333333" style="1" customWidth="1"/>
    <col min="4620" max="4620" width="11.2166666666667" style="1" customWidth="1"/>
    <col min="4621" max="4622" width="14" style="1" customWidth="1"/>
    <col min="4623" max="4866" width="10" style="1"/>
    <col min="4867" max="4867" width="12.6666666666667" style="1" customWidth="1"/>
    <col min="4868" max="4868" width="18" style="1" customWidth="1"/>
    <col min="4869" max="4869" width="18.8833333333333" style="1" customWidth="1"/>
    <col min="4870" max="4870" width="24.3333333333333" style="1" customWidth="1"/>
    <col min="4871" max="4871" width="38.3333333333333" style="1" customWidth="1"/>
    <col min="4872" max="4872" width="11.775" style="1" customWidth="1"/>
    <col min="4873" max="4873" width="20.2166666666667" style="1" customWidth="1"/>
    <col min="4874" max="4874" width="15.6666666666667" style="1" customWidth="1"/>
    <col min="4875" max="4875" width="32.3333333333333" style="1" customWidth="1"/>
    <col min="4876" max="4876" width="11.2166666666667" style="1" customWidth="1"/>
    <col min="4877" max="4878" width="14" style="1" customWidth="1"/>
    <col min="4879" max="5122" width="10" style="1"/>
    <col min="5123" max="5123" width="12.6666666666667" style="1" customWidth="1"/>
    <col min="5124" max="5124" width="18" style="1" customWidth="1"/>
    <col min="5125" max="5125" width="18.8833333333333" style="1" customWidth="1"/>
    <col min="5126" max="5126" width="24.3333333333333" style="1" customWidth="1"/>
    <col min="5127" max="5127" width="38.3333333333333" style="1" customWidth="1"/>
    <col min="5128" max="5128" width="11.775" style="1" customWidth="1"/>
    <col min="5129" max="5129" width="20.2166666666667" style="1" customWidth="1"/>
    <col min="5130" max="5130" width="15.6666666666667" style="1" customWidth="1"/>
    <col min="5131" max="5131" width="32.3333333333333" style="1" customWidth="1"/>
    <col min="5132" max="5132" width="11.2166666666667" style="1" customWidth="1"/>
    <col min="5133" max="5134" width="14" style="1" customWidth="1"/>
    <col min="5135" max="5378" width="10" style="1"/>
    <col min="5379" max="5379" width="12.6666666666667" style="1" customWidth="1"/>
    <col min="5380" max="5380" width="18" style="1" customWidth="1"/>
    <col min="5381" max="5381" width="18.8833333333333" style="1" customWidth="1"/>
    <col min="5382" max="5382" width="24.3333333333333" style="1" customWidth="1"/>
    <col min="5383" max="5383" width="38.3333333333333" style="1" customWidth="1"/>
    <col min="5384" max="5384" width="11.775" style="1" customWidth="1"/>
    <col min="5385" max="5385" width="20.2166666666667" style="1" customWidth="1"/>
    <col min="5386" max="5386" width="15.6666666666667" style="1" customWidth="1"/>
    <col min="5387" max="5387" width="32.3333333333333" style="1" customWidth="1"/>
    <col min="5388" max="5388" width="11.2166666666667" style="1" customWidth="1"/>
    <col min="5389" max="5390" width="14" style="1" customWidth="1"/>
    <col min="5391" max="5634" width="10" style="1"/>
    <col min="5635" max="5635" width="12.6666666666667" style="1" customWidth="1"/>
    <col min="5636" max="5636" width="18" style="1" customWidth="1"/>
    <col min="5637" max="5637" width="18.8833333333333" style="1" customWidth="1"/>
    <col min="5638" max="5638" width="24.3333333333333" style="1" customWidth="1"/>
    <col min="5639" max="5639" width="38.3333333333333" style="1" customWidth="1"/>
    <col min="5640" max="5640" width="11.775" style="1" customWidth="1"/>
    <col min="5641" max="5641" width="20.2166666666667" style="1" customWidth="1"/>
    <col min="5642" max="5642" width="15.6666666666667" style="1" customWidth="1"/>
    <col min="5643" max="5643" width="32.3333333333333" style="1" customWidth="1"/>
    <col min="5644" max="5644" width="11.2166666666667" style="1" customWidth="1"/>
    <col min="5645" max="5646" width="14" style="1" customWidth="1"/>
    <col min="5647" max="5890" width="10" style="1"/>
    <col min="5891" max="5891" width="12.6666666666667" style="1" customWidth="1"/>
    <col min="5892" max="5892" width="18" style="1" customWidth="1"/>
    <col min="5893" max="5893" width="18.8833333333333" style="1" customWidth="1"/>
    <col min="5894" max="5894" width="24.3333333333333" style="1" customWidth="1"/>
    <col min="5895" max="5895" width="38.3333333333333" style="1" customWidth="1"/>
    <col min="5896" max="5896" width="11.775" style="1" customWidth="1"/>
    <col min="5897" max="5897" width="20.2166666666667" style="1" customWidth="1"/>
    <col min="5898" max="5898" width="15.6666666666667" style="1" customWidth="1"/>
    <col min="5899" max="5899" width="32.3333333333333" style="1" customWidth="1"/>
    <col min="5900" max="5900" width="11.2166666666667" style="1" customWidth="1"/>
    <col min="5901" max="5902" width="14" style="1" customWidth="1"/>
    <col min="5903" max="6146" width="10" style="1"/>
    <col min="6147" max="6147" width="12.6666666666667" style="1" customWidth="1"/>
    <col min="6148" max="6148" width="18" style="1" customWidth="1"/>
    <col min="6149" max="6149" width="18.8833333333333" style="1" customWidth="1"/>
    <col min="6150" max="6150" width="24.3333333333333" style="1" customWidth="1"/>
    <col min="6151" max="6151" width="38.3333333333333" style="1" customWidth="1"/>
    <col min="6152" max="6152" width="11.775" style="1" customWidth="1"/>
    <col min="6153" max="6153" width="20.2166666666667" style="1" customWidth="1"/>
    <col min="6154" max="6154" width="15.6666666666667" style="1" customWidth="1"/>
    <col min="6155" max="6155" width="32.3333333333333" style="1" customWidth="1"/>
    <col min="6156" max="6156" width="11.2166666666667" style="1" customWidth="1"/>
    <col min="6157" max="6158" width="14" style="1" customWidth="1"/>
    <col min="6159" max="6402" width="10" style="1"/>
    <col min="6403" max="6403" width="12.6666666666667" style="1" customWidth="1"/>
    <col min="6404" max="6404" width="18" style="1" customWidth="1"/>
    <col min="6405" max="6405" width="18.8833333333333" style="1" customWidth="1"/>
    <col min="6406" max="6406" width="24.3333333333333" style="1" customWidth="1"/>
    <col min="6407" max="6407" width="38.3333333333333" style="1" customWidth="1"/>
    <col min="6408" max="6408" width="11.775" style="1" customWidth="1"/>
    <col min="6409" max="6409" width="20.2166666666667" style="1" customWidth="1"/>
    <col min="6410" max="6410" width="15.6666666666667" style="1" customWidth="1"/>
    <col min="6411" max="6411" width="32.3333333333333" style="1" customWidth="1"/>
    <col min="6412" max="6412" width="11.2166666666667" style="1" customWidth="1"/>
    <col min="6413" max="6414" width="14" style="1" customWidth="1"/>
    <col min="6415" max="6658" width="10" style="1"/>
    <col min="6659" max="6659" width="12.6666666666667" style="1" customWidth="1"/>
    <col min="6660" max="6660" width="18" style="1" customWidth="1"/>
    <col min="6661" max="6661" width="18.8833333333333" style="1" customWidth="1"/>
    <col min="6662" max="6662" width="24.3333333333333" style="1" customWidth="1"/>
    <col min="6663" max="6663" width="38.3333333333333" style="1" customWidth="1"/>
    <col min="6664" max="6664" width="11.775" style="1" customWidth="1"/>
    <col min="6665" max="6665" width="20.2166666666667" style="1" customWidth="1"/>
    <col min="6666" max="6666" width="15.6666666666667" style="1" customWidth="1"/>
    <col min="6667" max="6667" width="32.3333333333333" style="1" customWidth="1"/>
    <col min="6668" max="6668" width="11.2166666666667" style="1" customWidth="1"/>
    <col min="6669" max="6670" width="14" style="1" customWidth="1"/>
    <col min="6671" max="6914" width="10" style="1"/>
    <col min="6915" max="6915" width="12.6666666666667" style="1" customWidth="1"/>
    <col min="6916" max="6916" width="18" style="1" customWidth="1"/>
    <col min="6917" max="6917" width="18.8833333333333" style="1" customWidth="1"/>
    <col min="6918" max="6918" width="24.3333333333333" style="1" customWidth="1"/>
    <col min="6919" max="6919" width="38.3333333333333" style="1" customWidth="1"/>
    <col min="6920" max="6920" width="11.775" style="1" customWidth="1"/>
    <col min="6921" max="6921" width="20.2166666666667" style="1" customWidth="1"/>
    <col min="6922" max="6922" width="15.6666666666667" style="1" customWidth="1"/>
    <col min="6923" max="6923" width="32.3333333333333" style="1" customWidth="1"/>
    <col min="6924" max="6924" width="11.2166666666667" style="1" customWidth="1"/>
    <col min="6925" max="6926" width="14" style="1" customWidth="1"/>
    <col min="6927" max="7170" width="10" style="1"/>
    <col min="7171" max="7171" width="12.6666666666667" style="1" customWidth="1"/>
    <col min="7172" max="7172" width="18" style="1" customWidth="1"/>
    <col min="7173" max="7173" width="18.8833333333333" style="1" customWidth="1"/>
    <col min="7174" max="7174" width="24.3333333333333" style="1" customWidth="1"/>
    <col min="7175" max="7175" width="38.3333333333333" style="1" customWidth="1"/>
    <col min="7176" max="7176" width="11.775" style="1" customWidth="1"/>
    <col min="7177" max="7177" width="20.2166666666667" style="1" customWidth="1"/>
    <col min="7178" max="7178" width="15.6666666666667" style="1" customWidth="1"/>
    <col min="7179" max="7179" width="32.3333333333333" style="1" customWidth="1"/>
    <col min="7180" max="7180" width="11.2166666666667" style="1" customWidth="1"/>
    <col min="7181" max="7182" width="14" style="1" customWidth="1"/>
    <col min="7183" max="7426" width="10" style="1"/>
    <col min="7427" max="7427" width="12.6666666666667" style="1" customWidth="1"/>
    <col min="7428" max="7428" width="18" style="1" customWidth="1"/>
    <col min="7429" max="7429" width="18.8833333333333" style="1" customWidth="1"/>
    <col min="7430" max="7430" width="24.3333333333333" style="1" customWidth="1"/>
    <col min="7431" max="7431" width="38.3333333333333" style="1" customWidth="1"/>
    <col min="7432" max="7432" width="11.775" style="1" customWidth="1"/>
    <col min="7433" max="7433" width="20.2166666666667" style="1" customWidth="1"/>
    <col min="7434" max="7434" width="15.6666666666667" style="1" customWidth="1"/>
    <col min="7435" max="7435" width="32.3333333333333" style="1" customWidth="1"/>
    <col min="7436" max="7436" width="11.2166666666667" style="1" customWidth="1"/>
    <col min="7437" max="7438" width="14" style="1" customWidth="1"/>
    <col min="7439" max="7682" width="10" style="1"/>
    <col min="7683" max="7683" width="12.6666666666667" style="1" customWidth="1"/>
    <col min="7684" max="7684" width="18" style="1" customWidth="1"/>
    <col min="7685" max="7685" width="18.8833333333333" style="1" customWidth="1"/>
    <col min="7686" max="7686" width="24.3333333333333" style="1" customWidth="1"/>
    <col min="7687" max="7687" width="38.3333333333333" style="1" customWidth="1"/>
    <col min="7688" max="7688" width="11.775" style="1" customWidth="1"/>
    <col min="7689" max="7689" width="20.2166666666667" style="1" customWidth="1"/>
    <col min="7690" max="7690" width="15.6666666666667" style="1" customWidth="1"/>
    <col min="7691" max="7691" width="32.3333333333333" style="1" customWidth="1"/>
    <col min="7692" max="7692" width="11.2166666666667" style="1" customWidth="1"/>
    <col min="7693" max="7694" width="14" style="1" customWidth="1"/>
    <col min="7695" max="7938" width="10" style="1"/>
    <col min="7939" max="7939" width="12.6666666666667" style="1" customWidth="1"/>
    <col min="7940" max="7940" width="18" style="1" customWidth="1"/>
    <col min="7941" max="7941" width="18.8833333333333" style="1" customWidth="1"/>
    <col min="7942" max="7942" width="24.3333333333333" style="1" customWidth="1"/>
    <col min="7943" max="7943" width="38.3333333333333" style="1" customWidth="1"/>
    <col min="7944" max="7944" width="11.775" style="1" customWidth="1"/>
    <col min="7945" max="7945" width="20.2166666666667" style="1" customWidth="1"/>
    <col min="7946" max="7946" width="15.6666666666667" style="1" customWidth="1"/>
    <col min="7947" max="7947" width="32.3333333333333" style="1" customWidth="1"/>
    <col min="7948" max="7948" width="11.2166666666667" style="1" customWidth="1"/>
    <col min="7949" max="7950" width="14" style="1" customWidth="1"/>
    <col min="7951" max="8194" width="10" style="1"/>
    <col min="8195" max="8195" width="12.6666666666667" style="1" customWidth="1"/>
    <col min="8196" max="8196" width="18" style="1" customWidth="1"/>
    <col min="8197" max="8197" width="18.8833333333333" style="1" customWidth="1"/>
    <col min="8198" max="8198" width="24.3333333333333" style="1" customWidth="1"/>
    <col min="8199" max="8199" width="38.3333333333333" style="1" customWidth="1"/>
    <col min="8200" max="8200" width="11.775" style="1" customWidth="1"/>
    <col min="8201" max="8201" width="20.2166666666667" style="1" customWidth="1"/>
    <col min="8202" max="8202" width="15.6666666666667" style="1" customWidth="1"/>
    <col min="8203" max="8203" width="32.3333333333333" style="1" customWidth="1"/>
    <col min="8204" max="8204" width="11.2166666666667" style="1" customWidth="1"/>
    <col min="8205" max="8206" width="14" style="1" customWidth="1"/>
    <col min="8207" max="8450" width="10" style="1"/>
    <col min="8451" max="8451" width="12.6666666666667" style="1" customWidth="1"/>
    <col min="8452" max="8452" width="18" style="1" customWidth="1"/>
    <col min="8453" max="8453" width="18.8833333333333" style="1" customWidth="1"/>
    <col min="8454" max="8454" width="24.3333333333333" style="1" customWidth="1"/>
    <col min="8455" max="8455" width="38.3333333333333" style="1" customWidth="1"/>
    <col min="8456" max="8456" width="11.775" style="1" customWidth="1"/>
    <col min="8457" max="8457" width="20.2166666666667" style="1" customWidth="1"/>
    <col min="8458" max="8458" width="15.6666666666667" style="1" customWidth="1"/>
    <col min="8459" max="8459" width="32.3333333333333" style="1" customWidth="1"/>
    <col min="8460" max="8460" width="11.2166666666667" style="1" customWidth="1"/>
    <col min="8461" max="8462" width="14" style="1" customWidth="1"/>
    <col min="8463" max="8706" width="10" style="1"/>
    <col min="8707" max="8707" width="12.6666666666667" style="1" customWidth="1"/>
    <col min="8708" max="8708" width="18" style="1" customWidth="1"/>
    <col min="8709" max="8709" width="18.8833333333333" style="1" customWidth="1"/>
    <col min="8710" max="8710" width="24.3333333333333" style="1" customWidth="1"/>
    <col min="8711" max="8711" width="38.3333333333333" style="1" customWidth="1"/>
    <col min="8712" max="8712" width="11.775" style="1" customWidth="1"/>
    <col min="8713" max="8713" width="20.2166666666667" style="1" customWidth="1"/>
    <col min="8714" max="8714" width="15.6666666666667" style="1" customWidth="1"/>
    <col min="8715" max="8715" width="32.3333333333333" style="1" customWidth="1"/>
    <col min="8716" max="8716" width="11.2166666666667" style="1" customWidth="1"/>
    <col min="8717" max="8718" width="14" style="1" customWidth="1"/>
    <col min="8719" max="8962" width="10" style="1"/>
    <col min="8963" max="8963" width="12.6666666666667" style="1" customWidth="1"/>
    <col min="8964" max="8964" width="18" style="1" customWidth="1"/>
    <col min="8965" max="8965" width="18.8833333333333" style="1" customWidth="1"/>
    <col min="8966" max="8966" width="24.3333333333333" style="1" customWidth="1"/>
    <col min="8967" max="8967" width="38.3333333333333" style="1" customWidth="1"/>
    <col min="8968" max="8968" width="11.775" style="1" customWidth="1"/>
    <col min="8969" max="8969" width="20.2166666666667" style="1" customWidth="1"/>
    <col min="8970" max="8970" width="15.6666666666667" style="1" customWidth="1"/>
    <col min="8971" max="8971" width="32.3333333333333" style="1" customWidth="1"/>
    <col min="8972" max="8972" width="11.2166666666667" style="1" customWidth="1"/>
    <col min="8973" max="8974" width="14" style="1" customWidth="1"/>
    <col min="8975" max="9218" width="10" style="1"/>
    <col min="9219" max="9219" width="12.6666666666667" style="1" customWidth="1"/>
    <col min="9220" max="9220" width="18" style="1" customWidth="1"/>
    <col min="9221" max="9221" width="18.8833333333333" style="1" customWidth="1"/>
    <col min="9222" max="9222" width="24.3333333333333" style="1" customWidth="1"/>
    <col min="9223" max="9223" width="38.3333333333333" style="1" customWidth="1"/>
    <col min="9224" max="9224" width="11.775" style="1" customWidth="1"/>
    <col min="9225" max="9225" width="20.2166666666667" style="1" customWidth="1"/>
    <col min="9226" max="9226" width="15.6666666666667" style="1" customWidth="1"/>
    <col min="9227" max="9227" width="32.3333333333333" style="1" customWidth="1"/>
    <col min="9228" max="9228" width="11.2166666666667" style="1" customWidth="1"/>
    <col min="9229" max="9230" width="14" style="1" customWidth="1"/>
    <col min="9231" max="9474" width="10" style="1"/>
    <col min="9475" max="9475" width="12.6666666666667" style="1" customWidth="1"/>
    <col min="9476" max="9476" width="18" style="1" customWidth="1"/>
    <col min="9477" max="9477" width="18.8833333333333" style="1" customWidth="1"/>
    <col min="9478" max="9478" width="24.3333333333333" style="1" customWidth="1"/>
    <col min="9479" max="9479" width="38.3333333333333" style="1" customWidth="1"/>
    <col min="9480" max="9480" width="11.775" style="1" customWidth="1"/>
    <col min="9481" max="9481" width="20.2166666666667" style="1" customWidth="1"/>
    <col min="9482" max="9482" width="15.6666666666667" style="1" customWidth="1"/>
    <col min="9483" max="9483" width="32.3333333333333" style="1" customWidth="1"/>
    <col min="9484" max="9484" width="11.2166666666667" style="1" customWidth="1"/>
    <col min="9485" max="9486" width="14" style="1" customWidth="1"/>
    <col min="9487" max="9730" width="10" style="1"/>
    <col min="9731" max="9731" width="12.6666666666667" style="1" customWidth="1"/>
    <col min="9732" max="9732" width="18" style="1" customWidth="1"/>
    <col min="9733" max="9733" width="18.8833333333333" style="1" customWidth="1"/>
    <col min="9734" max="9734" width="24.3333333333333" style="1" customWidth="1"/>
    <col min="9735" max="9735" width="38.3333333333333" style="1" customWidth="1"/>
    <col min="9736" max="9736" width="11.775" style="1" customWidth="1"/>
    <col min="9737" max="9737" width="20.2166666666667" style="1" customWidth="1"/>
    <col min="9738" max="9738" width="15.6666666666667" style="1" customWidth="1"/>
    <col min="9739" max="9739" width="32.3333333333333" style="1" customWidth="1"/>
    <col min="9740" max="9740" width="11.2166666666667" style="1" customWidth="1"/>
    <col min="9741" max="9742" width="14" style="1" customWidth="1"/>
    <col min="9743" max="9986" width="10" style="1"/>
    <col min="9987" max="9987" width="12.6666666666667" style="1" customWidth="1"/>
    <col min="9988" max="9988" width="18" style="1" customWidth="1"/>
    <col min="9989" max="9989" width="18.8833333333333" style="1" customWidth="1"/>
    <col min="9990" max="9990" width="24.3333333333333" style="1" customWidth="1"/>
    <col min="9991" max="9991" width="38.3333333333333" style="1" customWidth="1"/>
    <col min="9992" max="9992" width="11.775" style="1" customWidth="1"/>
    <col min="9993" max="9993" width="20.2166666666667" style="1" customWidth="1"/>
    <col min="9994" max="9994" width="15.6666666666667" style="1" customWidth="1"/>
    <col min="9995" max="9995" width="32.3333333333333" style="1" customWidth="1"/>
    <col min="9996" max="9996" width="11.2166666666667" style="1" customWidth="1"/>
    <col min="9997" max="9998" width="14" style="1" customWidth="1"/>
    <col min="9999" max="10242" width="10" style="1"/>
    <col min="10243" max="10243" width="12.6666666666667" style="1" customWidth="1"/>
    <col min="10244" max="10244" width="18" style="1" customWidth="1"/>
    <col min="10245" max="10245" width="18.8833333333333" style="1" customWidth="1"/>
    <col min="10246" max="10246" width="24.3333333333333" style="1" customWidth="1"/>
    <col min="10247" max="10247" width="38.3333333333333" style="1" customWidth="1"/>
    <col min="10248" max="10248" width="11.775" style="1" customWidth="1"/>
    <col min="10249" max="10249" width="20.2166666666667" style="1" customWidth="1"/>
    <col min="10250" max="10250" width="15.6666666666667" style="1" customWidth="1"/>
    <col min="10251" max="10251" width="32.3333333333333" style="1" customWidth="1"/>
    <col min="10252" max="10252" width="11.2166666666667" style="1" customWidth="1"/>
    <col min="10253" max="10254" width="14" style="1" customWidth="1"/>
    <col min="10255" max="10498" width="10" style="1"/>
    <col min="10499" max="10499" width="12.6666666666667" style="1" customWidth="1"/>
    <col min="10500" max="10500" width="18" style="1" customWidth="1"/>
    <col min="10501" max="10501" width="18.8833333333333" style="1" customWidth="1"/>
    <col min="10502" max="10502" width="24.3333333333333" style="1" customWidth="1"/>
    <col min="10503" max="10503" width="38.3333333333333" style="1" customWidth="1"/>
    <col min="10504" max="10504" width="11.775" style="1" customWidth="1"/>
    <col min="10505" max="10505" width="20.2166666666667" style="1" customWidth="1"/>
    <col min="10506" max="10506" width="15.6666666666667" style="1" customWidth="1"/>
    <col min="10507" max="10507" width="32.3333333333333" style="1" customWidth="1"/>
    <col min="10508" max="10508" width="11.2166666666667" style="1" customWidth="1"/>
    <col min="10509" max="10510" width="14" style="1" customWidth="1"/>
    <col min="10511" max="10754" width="10" style="1"/>
    <col min="10755" max="10755" width="12.6666666666667" style="1" customWidth="1"/>
    <col min="10756" max="10756" width="18" style="1" customWidth="1"/>
    <col min="10757" max="10757" width="18.8833333333333" style="1" customWidth="1"/>
    <col min="10758" max="10758" width="24.3333333333333" style="1" customWidth="1"/>
    <col min="10759" max="10759" width="38.3333333333333" style="1" customWidth="1"/>
    <col min="10760" max="10760" width="11.775" style="1" customWidth="1"/>
    <col min="10761" max="10761" width="20.2166666666667" style="1" customWidth="1"/>
    <col min="10762" max="10762" width="15.6666666666667" style="1" customWidth="1"/>
    <col min="10763" max="10763" width="32.3333333333333" style="1" customWidth="1"/>
    <col min="10764" max="10764" width="11.2166666666667" style="1" customWidth="1"/>
    <col min="10765" max="10766" width="14" style="1" customWidth="1"/>
    <col min="10767" max="11010" width="10" style="1"/>
    <col min="11011" max="11011" width="12.6666666666667" style="1" customWidth="1"/>
    <col min="11012" max="11012" width="18" style="1" customWidth="1"/>
    <col min="11013" max="11013" width="18.8833333333333" style="1" customWidth="1"/>
    <col min="11014" max="11014" width="24.3333333333333" style="1" customWidth="1"/>
    <col min="11015" max="11015" width="38.3333333333333" style="1" customWidth="1"/>
    <col min="11016" max="11016" width="11.775" style="1" customWidth="1"/>
    <col min="11017" max="11017" width="20.2166666666667" style="1" customWidth="1"/>
    <col min="11018" max="11018" width="15.6666666666667" style="1" customWidth="1"/>
    <col min="11019" max="11019" width="32.3333333333333" style="1" customWidth="1"/>
    <col min="11020" max="11020" width="11.2166666666667" style="1" customWidth="1"/>
    <col min="11021" max="11022" width="14" style="1" customWidth="1"/>
    <col min="11023" max="11266" width="10" style="1"/>
    <col min="11267" max="11267" width="12.6666666666667" style="1" customWidth="1"/>
    <col min="11268" max="11268" width="18" style="1" customWidth="1"/>
    <col min="11269" max="11269" width="18.8833333333333" style="1" customWidth="1"/>
    <col min="11270" max="11270" width="24.3333333333333" style="1" customWidth="1"/>
    <col min="11271" max="11271" width="38.3333333333333" style="1" customWidth="1"/>
    <col min="11272" max="11272" width="11.775" style="1" customWidth="1"/>
    <col min="11273" max="11273" width="20.2166666666667" style="1" customWidth="1"/>
    <col min="11274" max="11274" width="15.6666666666667" style="1" customWidth="1"/>
    <col min="11275" max="11275" width="32.3333333333333" style="1" customWidth="1"/>
    <col min="11276" max="11276" width="11.2166666666667" style="1" customWidth="1"/>
    <col min="11277" max="11278" width="14" style="1" customWidth="1"/>
    <col min="11279" max="11522" width="10" style="1"/>
    <col min="11523" max="11523" width="12.6666666666667" style="1" customWidth="1"/>
    <col min="11524" max="11524" width="18" style="1" customWidth="1"/>
    <col min="11525" max="11525" width="18.8833333333333" style="1" customWidth="1"/>
    <col min="11526" max="11526" width="24.3333333333333" style="1" customWidth="1"/>
    <col min="11527" max="11527" width="38.3333333333333" style="1" customWidth="1"/>
    <col min="11528" max="11528" width="11.775" style="1" customWidth="1"/>
    <col min="11529" max="11529" width="20.2166666666667" style="1" customWidth="1"/>
    <col min="11530" max="11530" width="15.6666666666667" style="1" customWidth="1"/>
    <col min="11531" max="11531" width="32.3333333333333" style="1" customWidth="1"/>
    <col min="11532" max="11532" width="11.2166666666667" style="1" customWidth="1"/>
    <col min="11533" max="11534" width="14" style="1" customWidth="1"/>
    <col min="11535" max="11778" width="10" style="1"/>
    <col min="11779" max="11779" width="12.6666666666667" style="1" customWidth="1"/>
    <col min="11780" max="11780" width="18" style="1" customWidth="1"/>
    <col min="11781" max="11781" width="18.8833333333333" style="1" customWidth="1"/>
    <col min="11782" max="11782" width="24.3333333333333" style="1" customWidth="1"/>
    <col min="11783" max="11783" width="38.3333333333333" style="1" customWidth="1"/>
    <col min="11784" max="11784" width="11.775" style="1" customWidth="1"/>
    <col min="11785" max="11785" width="20.2166666666667" style="1" customWidth="1"/>
    <col min="11786" max="11786" width="15.6666666666667" style="1" customWidth="1"/>
    <col min="11787" max="11787" width="32.3333333333333" style="1" customWidth="1"/>
    <col min="11788" max="11788" width="11.2166666666667" style="1" customWidth="1"/>
    <col min="11789" max="11790" width="14" style="1" customWidth="1"/>
    <col min="11791" max="12034" width="10" style="1"/>
    <col min="12035" max="12035" width="12.6666666666667" style="1" customWidth="1"/>
    <col min="12036" max="12036" width="18" style="1" customWidth="1"/>
    <col min="12037" max="12037" width="18.8833333333333" style="1" customWidth="1"/>
    <col min="12038" max="12038" width="24.3333333333333" style="1" customWidth="1"/>
    <col min="12039" max="12039" width="38.3333333333333" style="1" customWidth="1"/>
    <col min="12040" max="12040" width="11.775" style="1" customWidth="1"/>
    <col min="12041" max="12041" width="20.2166666666667" style="1" customWidth="1"/>
    <col min="12042" max="12042" width="15.6666666666667" style="1" customWidth="1"/>
    <col min="12043" max="12043" width="32.3333333333333" style="1" customWidth="1"/>
    <col min="12044" max="12044" width="11.2166666666667" style="1" customWidth="1"/>
    <col min="12045" max="12046" width="14" style="1" customWidth="1"/>
    <col min="12047" max="12290" width="10" style="1"/>
    <col min="12291" max="12291" width="12.6666666666667" style="1" customWidth="1"/>
    <col min="12292" max="12292" width="18" style="1" customWidth="1"/>
    <col min="12293" max="12293" width="18.8833333333333" style="1" customWidth="1"/>
    <col min="12294" max="12294" width="24.3333333333333" style="1" customWidth="1"/>
    <col min="12295" max="12295" width="38.3333333333333" style="1" customWidth="1"/>
    <col min="12296" max="12296" width="11.775" style="1" customWidth="1"/>
    <col min="12297" max="12297" width="20.2166666666667" style="1" customWidth="1"/>
    <col min="12298" max="12298" width="15.6666666666667" style="1" customWidth="1"/>
    <col min="12299" max="12299" width="32.3333333333333" style="1" customWidth="1"/>
    <col min="12300" max="12300" width="11.2166666666667" style="1" customWidth="1"/>
    <col min="12301" max="12302" width="14" style="1" customWidth="1"/>
    <col min="12303" max="12546" width="10" style="1"/>
    <col min="12547" max="12547" width="12.6666666666667" style="1" customWidth="1"/>
    <col min="12548" max="12548" width="18" style="1" customWidth="1"/>
    <col min="12549" max="12549" width="18.8833333333333" style="1" customWidth="1"/>
    <col min="12550" max="12550" width="24.3333333333333" style="1" customWidth="1"/>
    <col min="12551" max="12551" width="38.3333333333333" style="1" customWidth="1"/>
    <col min="12552" max="12552" width="11.775" style="1" customWidth="1"/>
    <col min="12553" max="12553" width="20.2166666666667" style="1" customWidth="1"/>
    <col min="12554" max="12554" width="15.6666666666667" style="1" customWidth="1"/>
    <col min="12555" max="12555" width="32.3333333333333" style="1" customWidth="1"/>
    <col min="12556" max="12556" width="11.2166666666667" style="1" customWidth="1"/>
    <col min="12557" max="12558" width="14" style="1" customWidth="1"/>
    <col min="12559" max="12802" width="10" style="1"/>
    <col min="12803" max="12803" width="12.6666666666667" style="1" customWidth="1"/>
    <col min="12804" max="12804" width="18" style="1" customWidth="1"/>
    <col min="12805" max="12805" width="18.8833333333333" style="1" customWidth="1"/>
    <col min="12806" max="12806" width="24.3333333333333" style="1" customWidth="1"/>
    <col min="12807" max="12807" width="38.3333333333333" style="1" customWidth="1"/>
    <col min="12808" max="12808" width="11.775" style="1" customWidth="1"/>
    <col min="12809" max="12809" width="20.2166666666667" style="1" customWidth="1"/>
    <col min="12810" max="12810" width="15.6666666666667" style="1" customWidth="1"/>
    <col min="12811" max="12811" width="32.3333333333333" style="1" customWidth="1"/>
    <col min="12812" max="12812" width="11.2166666666667" style="1" customWidth="1"/>
    <col min="12813" max="12814" width="14" style="1" customWidth="1"/>
    <col min="12815" max="13058" width="10" style="1"/>
    <col min="13059" max="13059" width="12.6666666666667" style="1" customWidth="1"/>
    <col min="13060" max="13060" width="18" style="1" customWidth="1"/>
    <col min="13061" max="13061" width="18.8833333333333" style="1" customWidth="1"/>
    <col min="13062" max="13062" width="24.3333333333333" style="1" customWidth="1"/>
    <col min="13063" max="13063" width="38.3333333333333" style="1" customWidth="1"/>
    <col min="13064" max="13064" width="11.775" style="1" customWidth="1"/>
    <col min="13065" max="13065" width="20.2166666666667" style="1" customWidth="1"/>
    <col min="13066" max="13066" width="15.6666666666667" style="1" customWidth="1"/>
    <col min="13067" max="13067" width="32.3333333333333" style="1" customWidth="1"/>
    <col min="13068" max="13068" width="11.2166666666667" style="1" customWidth="1"/>
    <col min="13069" max="13070" width="14" style="1" customWidth="1"/>
    <col min="13071" max="13314" width="10" style="1"/>
    <col min="13315" max="13315" width="12.6666666666667" style="1" customWidth="1"/>
    <col min="13316" max="13316" width="18" style="1" customWidth="1"/>
    <col min="13317" max="13317" width="18.8833333333333" style="1" customWidth="1"/>
    <col min="13318" max="13318" width="24.3333333333333" style="1" customWidth="1"/>
    <col min="13319" max="13319" width="38.3333333333333" style="1" customWidth="1"/>
    <col min="13320" max="13320" width="11.775" style="1" customWidth="1"/>
    <col min="13321" max="13321" width="20.2166666666667" style="1" customWidth="1"/>
    <col min="13322" max="13322" width="15.6666666666667" style="1" customWidth="1"/>
    <col min="13323" max="13323" width="32.3333333333333" style="1" customWidth="1"/>
    <col min="13324" max="13324" width="11.2166666666667" style="1" customWidth="1"/>
    <col min="13325" max="13326" width="14" style="1" customWidth="1"/>
    <col min="13327" max="13570" width="10" style="1"/>
    <col min="13571" max="13571" width="12.6666666666667" style="1" customWidth="1"/>
    <col min="13572" max="13572" width="18" style="1" customWidth="1"/>
    <col min="13573" max="13573" width="18.8833333333333" style="1" customWidth="1"/>
    <col min="13574" max="13574" width="24.3333333333333" style="1" customWidth="1"/>
    <col min="13575" max="13575" width="38.3333333333333" style="1" customWidth="1"/>
    <col min="13576" max="13576" width="11.775" style="1" customWidth="1"/>
    <col min="13577" max="13577" width="20.2166666666667" style="1" customWidth="1"/>
    <col min="13578" max="13578" width="15.6666666666667" style="1" customWidth="1"/>
    <col min="13579" max="13579" width="32.3333333333333" style="1" customWidth="1"/>
    <col min="13580" max="13580" width="11.2166666666667" style="1" customWidth="1"/>
    <col min="13581" max="13582" width="14" style="1" customWidth="1"/>
    <col min="13583" max="13826" width="10" style="1"/>
    <col min="13827" max="13827" width="12.6666666666667" style="1" customWidth="1"/>
    <col min="13828" max="13828" width="18" style="1" customWidth="1"/>
    <col min="13829" max="13829" width="18.8833333333333" style="1" customWidth="1"/>
    <col min="13830" max="13830" width="24.3333333333333" style="1" customWidth="1"/>
    <col min="13831" max="13831" width="38.3333333333333" style="1" customWidth="1"/>
    <col min="13832" max="13832" width="11.775" style="1" customWidth="1"/>
    <col min="13833" max="13833" width="20.2166666666667" style="1" customWidth="1"/>
    <col min="13834" max="13834" width="15.6666666666667" style="1" customWidth="1"/>
    <col min="13835" max="13835" width="32.3333333333333" style="1" customWidth="1"/>
    <col min="13836" max="13836" width="11.2166666666667" style="1" customWidth="1"/>
    <col min="13837" max="13838" width="14" style="1" customWidth="1"/>
    <col min="13839" max="14082" width="10" style="1"/>
    <col min="14083" max="14083" width="12.6666666666667" style="1" customWidth="1"/>
    <col min="14084" max="14084" width="18" style="1" customWidth="1"/>
    <col min="14085" max="14085" width="18.8833333333333" style="1" customWidth="1"/>
    <col min="14086" max="14086" width="24.3333333333333" style="1" customWidth="1"/>
    <col min="14087" max="14087" width="38.3333333333333" style="1" customWidth="1"/>
    <col min="14088" max="14088" width="11.775" style="1" customWidth="1"/>
    <col min="14089" max="14089" width="20.2166666666667" style="1" customWidth="1"/>
    <col min="14090" max="14090" width="15.6666666666667" style="1" customWidth="1"/>
    <col min="14091" max="14091" width="32.3333333333333" style="1" customWidth="1"/>
    <col min="14092" max="14092" width="11.2166666666667" style="1" customWidth="1"/>
    <col min="14093" max="14094" width="14" style="1" customWidth="1"/>
    <col min="14095" max="14338" width="10" style="1"/>
    <col min="14339" max="14339" width="12.6666666666667" style="1" customWidth="1"/>
    <col min="14340" max="14340" width="18" style="1" customWidth="1"/>
    <col min="14341" max="14341" width="18.8833333333333" style="1" customWidth="1"/>
    <col min="14342" max="14342" width="24.3333333333333" style="1" customWidth="1"/>
    <col min="14343" max="14343" width="38.3333333333333" style="1" customWidth="1"/>
    <col min="14344" max="14344" width="11.775" style="1" customWidth="1"/>
    <col min="14345" max="14345" width="20.2166666666667" style="1" customWidth="1"/>
    <col min="14346" max="14346" width="15.6666666666667" style="1" customWidth="1"/>
    <col min="14347" max="14347" width="32.3333333333333" style="1" customWidth="1"/>
    <col min="14348" max="14348" width="11.2166666666667" style="1" customWidth="1"/>
    <col min="14349" max="14350" width="14" style="1" customWidth="1"/>
    <col min="14351" max="14594" width="10" style="1"/>
    <col min="14595" max="14595" width="12.6666666666667" style="1" customWidth="1"/>
    <col min="14596" max="14596" width="18" style="1" customWidth="1"/>
    <col min="14597" max="14597" width="18.8833333333333" style="1" customWidth="1"/>
    <col min="14598" max="14598" width="24.3333333333333" style="1" customWidth="1"/>
    <col min="14599" max="14599" width="38.3333333333333" style="1" customWidth="1"/>
    <col min="14600" max="14600" width="11.775" style="1" customWidth="1"/>
    <col min="14601" max="14601" width="20.2166666666667" style="1" customWidth="1"/>
    <col min="14602" max="14602" width="15.6666666666667" style="1" customWidth="1"/>
    <col min="14603" max="14603" width="32.3333333333333" style="1" customWidth="1"/>
    <col min="14604" max="14604" width="11.2166666666667" style="1" customWidth="1"/>
    <col min="14605" max="14606" width="14" style="1" customWidth="1"/>
    <col min="14607" max="14850" width="10" style="1"/>
    <col min="14851" max="14851" width="12.6666666666667" style="1" customWidth="1"/>
    <col min="14852" max="14852" width="18" style="1" customWidth="1"/>
    <col min="14853" max="14853" width="18.8833333333333" style="1" customWidth="1"/>
    <col min="14854" max="14854" width="24.3333333333333" style="1" customWidth="1"/>
    <col min="14855" max="14855" width="38.3333333333333" style="1" customWidth="1"/>
    <col min="14856" max="14856" width="11.775" style="1" customWidth="1"/>
    <col min="14857" max="14857" width="20.2166666666667" style="1" customWidth="1"/>
    <col min="14858" max="14858" width="15.6666666666667" style="1" customWidth="1"/>
    <col min="14859" max="14859" width="32.3333333333333" style="1" customWidth="1"/>
    <col min="14860" max="14860" width="11.2166666666667" style="1" customWidth="1"/>
    <col min="14861" max="14862" width="14" style="1" customWidth="1"/>
    <col min="14863" max="15106" width="10" style="1"/>
    <col min="15107" max="15107" width="12.6666666666667" style="1" customWidth="1"/>
    <col min="15108" max="15108" width="18" style="1" customWidth="1"/>
    <col min="15109" max="15109" width="18.8833333333333" style="1" customWidth="1"/>
    <col min="15110" max="15110" width="24.3333333333333" style="1" customWidth="1"/>
    <col min="15111" max="15111" width="38.3333333333333" style="1" customWidth="1"/>
    <col min="15112" max="15112" width="11.775" style="1" customWidth="1"/>
    <col min="15113" max="15113" width="20.2166666666667" style="1" customWidth="1"/>
    <col min="15114" max="15114" width="15.6666666666667" style="1" customWidth="1"/>
    <col min="15115" max="15115" width="32.3333333333333" style="1" customWidth="1"/>
    <col min="15116" max="15116" width="11.2166666666667" style="1" customWidth="1"/>
    <col min="15117" max="15118" width="14" style="1" customWidth="1"/>
    <col min="15119" max="15362" width="10" style="1"/>
    <col min="15363" max="15363" width="12.6666666666667" style="1" customWidth="1"/>
    <col min="15364" max="15364" width="18" style="1" customWidth="1"/>
    <col min="15365" max="15365" width="18.8833333333333" style="1" customWidth="1"/>
    <col min="15366" max="15366" width="24.3333333333333" style="1" customWidth="1"/>
    <col min="15367" max="15367" width="38.3333333333333" style="1" customWidth="1"/>
    <col min="15368" max="15368" width="11.775" style="1" customWidth="1"/>
    <col min="15369" max="15369" width="20.2166666666667" style="1" customWidth="1"/>
    <col min="15370" max="15370" width="15.6666666666667" style="1" customWidth="1"/>
    <col min="15371" max="15371" width="32.3333333333333" style="1" customWidth="1"/>
    <col min="15372" max="15372" width="11.2166666666667" style="1" customWidth="1"/>
    <col min="15373" max="15374" width="14" style="1" customWidth="1"/>
    <col min="15375" max="15618" width="10" style="1"/>
    <col min="15619" max="15619" width="12.6666666666667" style="1" customWidth="1"/>
    <col min="15620" max="15620" width="18" style="1" customWidth="1"/>
    <col min="15621" max="15621" width="18.8833333333333" style="1" customWidth="1"/>
    <col min="15622" max="15622" width="24.3333333333333" style="1" customWidth="1"/>
    <col min="15623" max="15623" width="38.3333333333333" style="1" customWidth="1"/>
    <col min="15624" max="15624" width="11.775" style="1" customWidth="1"/>
    <col min="15625" max="15625" width="20.2166666666667" style="1" customWidth="1"/>
    <col min="15626" max="15626" width="15.6666666666667" style="1" customWidth="1"/>
    <col min="15627" max="15627" width="32.3333333333333" style="1" customWidth="1"/>
    <col min="15628" max="15628" width="11.2166666666667" style="1" customWidth="1"/>
    <col min="15629" max="15630" width="14" style="1" customWidth="1"/>
    <col min="15631" max="15874" width="10" style="1"/>
    <col min="15875" max="15875" width="12.6666666666667" style="1" customWidth="1"/>
    <col min="15876" max="15876" width="18" style="1" customWidth="1"/>
    <col min="15877" max="15877" width="18.8833333333333" style="1" customWidth="1"/>
    <col min="15878" max="15878" width="24.3333333333333" style="1" customWidth="1"/>
    <col min="15879" max="15879" width="38.3333333333333" style="1" customWidth="1"/>
    <col min="15880" max="15880" width="11.775" style="1" customWidth="1"/>
    <col min="15881" max="15881" width="20.2166666666667" style="1" customWidth="1"/>
    <col min="15882" max="15882" width="15.6666666666667" style="1" customWidth="1"/>
    <col min="15883" max="15883" width="32.3333333333333" style="1" customWidth="1"/>
    <col min="15884" max="15884" width="11.2166666666667" style="1" customWidth="1"/>
    <col min="15885" max="15886" width="14" style="1" customWidth="1"/>
    <col min="15887" max="16130" width="10" style="1"/>
    <col min="16131" max="16131" width="12.6666666666667" style="1" customWidth="1"/>
    <col min="16132" max="16132" width="18" style="1" customWidth="1"/>
    <col min="16133" max="16133" width="18.8833333333333" style="1" customWidth="1"/>
    <col min="16134" max="16134" width="24.3333333333333" style="1" customWidth="1"/>
    <col min="16135" max="16135" width="38.3333333333333" style="1" customWidth="1"/>
    <col min="16136" max="16136" width="11.775" style="1" customWidth="1"/>
    <col min="16137" max="16137" width="20.2166666666667" style="1" customWidth="1"/>
    <col min="16138" max="16138" width="15.6666666666667" style="1" customWidth="1"/>
    <col min="16139" max="16139" width="32.3333333333333" style="1" customWidth="1"/>
    <col min="16140" max="16140" width="11.2166666666667" style="1" customWidth="1"/>
    <col min="16141" max="16142" width="14" style="1" customWidth="1"/>
    <col min="16143" max="16384" width="10" style="1"/>
  </cols>
  <sheetData>
    <row r="1" ht="27" spans="1:15">
      <c r="A1" s="2" t="s">
        <v>0</v>
      </c>
      <c r="B1" s="3"/>
      <c r="C1" s="4"/>
      <c r="D1" s="2" t="s">
        <v>1</v>
      </c>
      <c r="E1" s="5"/>
      <c r="F1" s="5"/>
      <c r="G1" s="5"/>
      <c r="H1" s="5"/>
      <c r="I1" s="5"/>
      <c r="J1" s="5"/>
      <c r="K1" s="48"/>
      <c r="L1" s="2" t="s">
        <v>2</v>
      </c>
      <c r="M1" s="5"/>
      <c r="N1" s="5"/>
      <c r="O1" s="5"/>
    </row>
    <row r="2" ht="24" customHeight="1" spans="1:15">
      <c r="A2" s="6" t="s">
        <v>3</v>
      </c>
      <c r="B2" s="7" t="s">
        <v>4</v>
      </c>
      <c r="C2" s="8" t="s">
        <v>5</v>
      </c>
      <c r="D2" s="6" t="s">
        <v>6</v>
      </c>
      <c r="E2" s="9" t="s">
        <v>7</v>
      </c>
      <c r="F2" s="7" t="s">
        <v>8</v>
      </c>
      <c r="G2" s="9" t="s">
        <v>9</v>
      </c>
      <c r="H2" s="10" t="s">
        <v>10</v>
      </c>
      <c r="I2" s="10" t="s">
        <v>11</v>
      </c>
      <c r="J2" s="9" t="s">
        <v>12</v>
      </c>
      <c r="K2" s="8" t="s">
        <v>13</v>
      </c>
      <c r="L2" s="49" t="s">
        <v>14</v>
      </c>
      <c r="M2" s="10" t="s">
        <v>15</v>
      </c>
      <c r="N2" s="10" t="s">
        <v>16</v>
      </c>
      <c r="O2" s="50" t="s">
        <v>2</v>
      </c>
    </row>
    <row r="3" ht="24" customHeight="1" spans="1:15">
      <c r="A3" s="11" t="s">
        <v>17</v>
      </c>
      <c r="B3" s="12" t="s">
        <v>18</v>
      </c>
      <c r="C3" s="13"/>
      <c r="D3" s="14">
        <v>6000</v>
      </c>
      <c r="E3" s="12">
        <v>10</v>
      </c>
      <c r="F3" s="12">
        <v>9</v>
      </c>
      <c r="G3" s="15">
        <f>F3*(1-2%)</f>
        <v>8.82</v>
      </c>
      <c r="H3" s="15">
        <f t="shared" ref="H3:H9" si="0">E3-G3</f>
        <v>1.18</v>
      </c>
      <c r="I3" s="51">
        <f t="shared" ref="I3:I9" si="1">IF(E3=0,0,G3/E3-1)</f>
        <v>-0.118</v>
      </c>
      <c r="J3" s="52">
        <f>IF(H3=0,0,INT((D3/H3)/100)*100)</f>
        <v>5000</v>
      </c>
      <c r="K3" s="53">
        <f t="shared" ref="K3:K9" si="2">J3*E3</f>
        <v>50000</v>
      </c>
      <c r="L3" s="11">
        <v>13</v>
      </c>
      <c r="M3" s="52">
        <f>L3-E3</f>
        <v>3</v>
      </c>
      <c r="N3" s="51">
        <f>IF(E3=0,0,M3/E3)</f>
        <v>0.3</v>
      </c>
      <c r="O3" s="53" t="str">
        <f>_xlfn.TEXTJOIN(":",,IF(H3&lt;0.1,ROUND(M3*100,2),IF(H3&lt;1,ROUND(M3*10,2),IF(H3&lt;10,ROUND(M3,2),IF(H3&lt;100,ROUND(M3/10,2),IF(H3&lt;1000,ROUND(M3/100,2),M3))))),IF(H3&lt;0.1,ROUND(H3*100,2),IF(H3&lt;1,ROUND(H3*10,2),IF(H3&lt;10,ROUND(H3,2),IF(H3&lt;100,ROUND(H3/10,2),IF(H3&lt;1000,ROUND(H3/100,2),H3))))))</f>
        <v>3:1.18</v>
      </c>
    </row>
    <row r="4" ht="24" customHeight="1" spans="1:15">
      <c r="A4" s="11"/>
      <c r="B4" s="12"/>
      <c r="C4" s="13"/>
      <c r="D4" s="14"/>
      <c r="E4" s="12"/>
      <c r="F4" s="12"/>
      <c r="G4" s="15">
        <f t="shared" ref="G4:G9" si="3">F4*(1-2%)</f>
        <v>0</v>
      </c>
      <c r="H4" s="15">
        <f t="shared" si="0"/>
        <v>0</v>
      </c>
      <c r="I4" s="51">
        <f t="shared" si="1"/>
        <v>0</v>
      </c>
      <c r="J4" s="52">
        <f t="shared" ref="J4:J7" si="4">IF(H4=0,0,INT((D4/H4)/100)*100)</f>
        <v>0</v>
      </c>
      <c r="K4" s="53">
        <f t="shared" si="2"/>
        <v>0</v>
      </c>
      <c r="L4" s="11"/>
      <c r="M4" s="52">
        <f t="shared" ref="M4:M7" si="5">L4-E4</f>
        <v>0</v>
      </c>
      <c r="N4" s="51">
        <f t="shared" ref="N4:N9" si="6">IF(E4=0,0,M4/E4)</f>
        <v>0</v>
      </c>
      <c r="O4" s="53" t="str">
        <f t="shared" ref="O4:O9" si="7">_xlfn.TEXTJOIN(":",,IF(H4&lt;0.1,ROUND(M4*100,2),IF(H4&lt;1,ROUND(M4*10,2),IF(H4&lt;10,ROUND(M4,2),IF(H4&lt;100,ROUND(M4/10,2),IF(H4&lt;1000,ROUND(M4/100,2),M4))))),IF(H4&lt;0.1,ROUND(H4*100,2),IF(H4&lt;1,ROUND(H4*10,2),IF(H4&lt;10,ROUND(H4,2),IF(H4&lt;100,ROUND(H4/10,2),IF(H4&lt;1000,ROUND(H4/100,2),H4))))))</f>
        <v>0:0</v>
      </c>
    </row>
    <row r="5" ht="24" customHeight="1" spans="1:15">
      <c r="A5" s="11"/>
      <c r="B5" s="12"/>
      <c r="C5" s="16"/>
      <c r="D5" s="14"/>
      <c r="E5" s="12"/>
      <c r="F5" s="12"/>
      <c r="G5" s="15">
        <f t="shared" si="3"/>
        <v>0</v>
      </c>
      <c r="H5" s="15">
        <f t="shared" si="0"/>
        <v>0</v>
      </c>
      <c r="I5" s="51">
        <f t="shared" si="1"/>
        <v>0</v>
      </c>
      <c r="J5" s="52">
        <f t="shared" si="4"/>
        <v>0</v>
      </c>
      <c r="K5" s="53">
        <f t="shared" si="2"/>
        <v>0</v>
      </c>
      <c r="L5" s="11"/>
      <c r="M5" s="52">
        <f t="shared" si="5"/>
        <v>0</v>
      </c>
      <c r="N5" s="51">
        <f t="shared" si="6"/>
        <v>0</v>
      </c>
      <c r="O5" s="53" t="str">
        <f t="shared" si="7"/>
        <v>0:0</v>
      </c>
    </row>
    <row r="6" ht="24" customHeight="1" spans="1:15">
      <c r="A6" s="11"/>
      <c r="B6" s="12"/>
      <c r="C6" s="13"/>
      <c r="D6" s="14"/>
      <c r="E6" s="12"/>
      <c r="F6" s="12"/>
      <c r="G6" s="15">
        <f t="shared" si="3"/>
        <v>0</v>
      </c>
      <c r="H6" s="15">
        <f t="shared" si="0"/>
        <v>0</v>
      </c>
      <c r="I6" s="51">
        <f t="shared" si="1"/>
        <v>0</v>
      </c>
      <c r="J6" s="52">
        <f t="shared" si="4"/>
        <v>0</v>
      </c>
      <c r="K6" s="53">
        <f t="shared" si="2"/>
        <v>0</v>
      </c>
      <c r="L6" s="11"/>
      <c r="M6" s="52">
        <f t="shared" si="5"/>
        <v>0</v>
      </c>
      <c r="N6" s="51">
        <f t="shared" si="6"/>
        <v>0</v>
      </c>
      <c r="O6" s="53" t="str">
        <f t="shared" si="7"/>
        <v>0:0</v>
      </c>
    </row>
    <row r="7" ht="24" customHeight="1" spans="1:15">
      <c r="A7" s="11"/>
      <c r="B7" s="12"/>
      <c r="C7" s="13"/>
      <c r="D7" s="14"/>
      <c r="E7" s="12"/>
      <c r="F7" s="12"/>
      <c r="G7" s="15">
        <f t="shared" si="3"/>
        <v>0</v>
      </c>
      <c r="H7" s="15">
        <f t="shared" si="0"/>
        <v>0</v>
      </c>
      <c r="I7" s="51">
        <f t="shared" si="1"/>
        <v>0</v>
      </c>
      <c r="J7" s="52">
        <f t="shared" si="4"/>
        <v>0</v>
      </c>
      <c r="K7" s="53">
        <f t="shared" si="2"/>
        <v>0</v>
      </c>
      <c r="L7" s="11"/>
      <c r="M7" s="52">
        <f t="shared" si="5"/>
        <v>0</v>
      </c>
      <c r="N7" s="51">
        <f t="shared" si="6"/>
        <v>0</v>
      </c>
      <c r="O7" s="53" t="str">
        <f t="shared" si="7"/>
        <v>0:0</v>
      </c>
    </row>
    <row r="8" ht="24" customHeight="1" spans="1:15">
      <c r="A8" s="11"/>
      <c r="B8" s="12"/>
      <c r="C8" s="13"/>
      <c r="D8" s="14"/>
      <c r="E8" s="12"/>
      <c r="F8" s="12"/>
      <c r="G8" s="15">
        <f t="shared" si="3"/>
        <v>0</v>
      </c>
      <c r="H8" s="15">
        <f t="shared" si="0"/>
        <v>0</v>
      </c>
      <c r="I8" s="51">
        <f t="shared" si="1"/>
        <v>0</v>
      </c>
      <c r="J8" s="52">
        <f t="shared" ref="J8" si="8">IF(H8=0,0,INT((D8/H8)/100)*100)</f>
        <v>0</v>
      </c>
      <c r="K8" s="53">
        <f t="shared" si="2"/>
        <v>0</v>
      </c>
      <c r="L8" s="11"/>
      <c r="M8" s="52">
        <f t="shared" ref="M8" si="9">L8-E8</f>
        <v>0</v>
      </c>
      <c r="N8" s="51">
        <f t="shared" si="6"/>
        <v>0</v>
      </c>
      <c r="O8" s="53" t="str">
        <f t="shared" si="7"/>
        <v>0:0</v>
      </c>
    </row>
    <row r="9" ht="24" customHeight="1" spans="1:15">
      <c r="A9" s="17"/>
      <c r="B9" s="18"/>
      <c r="C9" s="19"/>
      <c r="D9" s="20"/>
      <c r="E9" s="18"/>
      <c r="F9" s="18"/>
      <c r="G9" s="21">
        <f t="shared" si="3"/>
        <v>0</v>
      </c>
      <c r="H9" s="21">
        <f t="shared" si="0"/>
        <v>0</v>
      </c>
      <c r="I9" s="54">
        <f t="shared" si="1"/>
        <v>0</v>
      </c>
      <c r="J9" s="55">
        <f t="shared" ref="J9" si="10">IF(H9=0,0,INT((D9/H9)/100)*100)</f>
        <v>0</v>
      </c>
      <c r="K9" s="56">
        <f t="shared" si="2"/>
        <v>0</v>
      </c>
      <c r="L9" s="17"/>
      <c r="M9" s="55">
        <f t="shared" ref="M9" si="11">L9-E9</f>
        <v>0</v>
      </c>
      <c r="N9" s="54">
        <f t="shared" si="6"/>
        <v>0</v>
      </c>
      <c r="O9" s="53" t="str">
        <f t="shared" si="7"/>
        <v>0:0</v>
      </c>
    </row>
    <row r="10" ht="21" customHeight="1" spans="4:15">
      <c r="D10" s="22" t="s">
        <v>19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 t="s">
        <v>20</v>
      </c>
    </row>
    <row r="12" ht="19" customHeight="1" spans="2:9">
      <c r="B12"/>
      <c r="C12" s="1" t="s">
        <v>21</v>
      </c>
      <c r="D12" s="24" t="s">
        <v>22</v>
      </c>
      <c r="E12" s="24" t="s">
        <v>23</v>
      </c>
      <c r="F12" s="24" t="s">
        <v>24</v>
      </c>
      <c r="G12" s="24" t="s">
        <v>25</v>
      </c>
      <c r="H12" s="24" t="s">
        <v>26</v>
      </c>
      <c r="I12" s="24" t="s">
        <v>27</v>
      </c>
    </row>
    <row r="13" ht="19" customHeight="1" spans="2:9">
      <c r="B13"/>
      <c r="D13" s="25">
        <v>100000</v>
      </c>
      <c r="E13" s="26">
        <f>$I$16</f>
        <v>0.5</v>
      </c>
      <c r="F13" s="27">
        <f>D13*E13</f>
        <v>50000</v>
      </c>
      <c r="G13" s="27">
        <f>SUM(K3:K9)</f>
        <v>50000</v>
      </c>
      <c r="H13" s="27">
        <f>F13-G13</f>
        <v>0</v>
      </c>
      <c r="I13" s="27">
        <f>F13*2%</f>
        <v>1000</v>
      </c>
    </row>
    <row r="14" ht="15" spans="2:12">
      <c r="B14"/>
      <c r="D14"/>
      <c r="E14"/>
      <c r="F14"/>
      <c r="G14" s="28"/>
      <c r="H14" s="28"/>
      <c r="I14" s="28"/>
      <c r="J14" s="28"/>
      <c r="K14" s="28"/>
      <c r="L14" s="28"/>
    </row>
    <row r="15" ht="21" customHeight="1" spans="2:12">
      <c r="B15"/>
      <c r="C15" s="1" t="s">
        <v>28</v>
      </c>
      <c r="D15" s="29" t="s">
        <v>29</v>
      </c>
      <c r="E15" s="30" t="s">
        <v>30</v>
      </c>
      <c r="F15" s="31" t="s">
        <v>31</v>
      </c>
      <c r="G15" s="32" t="s">
        <v>32</v>
      </c>
      <c r="H15" s="33" t="s">
        <v>33</v>
      </c>
      <c r="I15" s="57" t="s">
        <v>34</v>
      </c>
      <c r="J15" s="28"/>
      <c r="K15" s="28"/>
      <c r="L15" s="28"/>
    </row>
    <row r="16" ht="21" customHeight="1" spans="4:9">
      <c r="D16" s="34"/>
      <c r="E16" s="35" t="s">
        <v>35</v>
      </c>
      <c r="F16" s="36" t="s">
        <v>36</v>
      </c>
      <c r="G16" s="36" t="s">
        <v>37</v>
      </c>
      <c r="H16" s="37">
        <v>0.3</v>
      </c>
      <c r="I16" s="58">
        <v>0.5</v>
      </c>
    </row>
    <row r="17" ht="21" customHeight="1" spans="4:9">
      <c r="D17" s="34"/>
      <c r="E17" s="38" t="s">
        <v>35</v>
      </c>
      <c r="F17" s="39" t="s">
        <v>38</v>
      </c>
      <c r="G17" s="39" t="s">
        <v>39</v>
      </c>
      <c r="H17" s="40">
        <v>0.5</v>
      </c>
      <c r="I17" s="59"/>
    </row>
    <row r="18" ht="21" customHeight="1" spans="4:9">
      <c r="D18" s="34"/>
      <c r="E18" s="41" t="s">
        <v>40</v>
      </c>
      <c r="F18" s="42" t="s">
        <v>41</v>
      </c>
      <c r="G18" s="42" t="s">
        <v>42</v>
      </c>
      <c r="H18" s="43">
        <v>0.7</v>
      </c>
      <c r="I18" s="59"/>
    </row>
    <row r="19" ht="21" customHeight="1" spans="4:9">
      <c r="D19" s="44"/>
      <c r="E19" s="45" t="s">
        <v>40</v>
      </c>
      <c r="F19" s="46" t="s">
        <v>43</v>
      </c>
      <c r="G19" s="46" t="s">
        <v>44</v>
      </c>
      <c r="H19" s="47">
        <v>1</v>
      </c>
      <c r="I19" s="60"/>
    </row>
  </sheetData>
  <mergeCells count="5">
    <mergeCell ref="A1:C1"/>
    <mergeCell ref="D1:K1"/>
    <mergeCell ref="L1:O1"/>
    <mergeCell ref="D15:D19"/>
    <mergeCell ref="I16:I19"/>
  </mergeCells>
  <pageMargins left="0.7" right="0.7" top="0.75" bottom="0.75" header="0.3" footer="0.3"/>
  <pageSetup paperSize="1" orientation="portrait" horizontalDpi="3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E m 2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y E m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J t l Q o i k e 4 D g A A A B E A A A A T A B w A R m 9 y b X V s Y X M v U 2 V j d G l v b j E u b S C i G A A o o B Q A A A A A A A A A A A A A A A A A A A A A A A A A A A A r T k 0 u y c z P U w i G 0 I b W A F B L A Q I t A B Q A A g A I A M h J t l Q g O B 9 n p A A A A P U A A A A S A A A A A A A A A A A A A A A A A A A A A A B D b 2 5 m a W c v U G F j a 2 F n Z S 5 4 b W x Q S w E C L Q A U A A I A C A D I S b Z U D 8 r p q 6 Q A A A D p A A A A E w A A A A A A A A A A A A A A A A D w A A A A W 0 N v b n R l b n R f V H l w Z X N d L n h t b F B L A Q I t A B Q A A g A I A M h J t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i G f j 7 R U p T S o v M Z U b L X 2 / S A A A A A A I A A A A A A B B m A A A A A Q A A I A A A A E m H D h B q L h f J f f 2 x r S u o W g H s r L I X v M C / A e e H X N 9 + 2 1 i j A A A A A A 6 A A A A A A g A A I A A A A G d j a o f z 1 e 8 1 X 9 E o R f 3 Y 4 V m p 7 O W R F 0 a I B G U c 2 s 4 Z 8 5 F 5 U A A A A M z 6 7 w O 9 T 0 c c e b W D m V K F + u J p E + q K r O w s T M v j M Z + 9 9 1 0 v V M O 0 E 3 q a a h u w 2 h y Q c + d N 3 E J J D X U S M F K V I K y 5 S t o 4 i 2 b p u m m 1 / P C t 6 s p h B m O d S 8 z B Q A A A A A D 5 g Z c / f b Q 5 R g E A G + P D V o t 2 n t T 7 V f X Y N F W t 9 g G G O K n O A T Y d U f u V W J P b X X 9 H G W T m R M Z s a H s x z P F V t + x n d K b E r Z g = < / D a t a M a s h u p > 
</file>

<file path=customXml/itemProps1.xml><?xml version="1.0" encoding="utf-8"?>
<ds:datastoreItem xmlns:ds="http://schemas.openxmlformats.org/officeDocument/2006/customXml" ds:itemID="{DB890C98-67E3-4014-BB44-E95F7235A6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仓位和盈亏比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Cheney</dc:creator>
  <cp:lastModifiedBy>电子烟</cp:lastModifiedBy>
  <dcterms:created xsi:type="dcterms:W3CDTF">2015-06-05T18:17:00Z</dcterms:created>
  <dcterms:modified xsi:type="dcterms:W3CDTF">2023-03-31T07:51:00Z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A1D27FD9B1174FB8959F7484E1F74B15</vt:lpwstr>
  </property>
  <property fmtid="{D5CDD505-2E9C-101B-9397-08002B2CF9AE}" pid="3" name="KSOProductBuildVer">
    <vt:lpwstr>2052-11.1.0.13703</vt:lpwstr>
  </property>
</Properties>
</file>